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202300"/>
  <mc:AlternateContent xmlns:mc="http://schemas.openxmlformats.org/markup-compatibility/2006">
    <mc:Choice Requires="x15">
      <x15ac:absPath xmlns:x15ac="http://schemas.microsoft.com/office/spreadsheetml/2010/11/ac" url="S:\Business Office\Special Projects\"/>
    </mc:Choice>
  </mc:AlternateContent>
  <xr:revisionPtr revIDLastSave="0" documentId="13_ncr:1_{1E56564F-6477-41E5-AC2B-7787B6E70760}" xr6:coauthVersionLast="47" xr6:coauthVersionMax="47" xr10:uidLastSave="{00000000-0000-0000-0000-000000000000}"/>
  <bookViews>
    <workbookView xWindow="-28920" yWindow="-120" windowWidth="29040" windowHeight="15990" xr2:uid="{3CE50EFF-5BA1-4274-94EA-9D786DA819B1}"/>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8" i="1" l="1"/>
  <c r="G8" i="1"/>
  <c r="F9" i="1"/>
  <c r="G9" i="1"/>
  <c r="F10" i="1"/>
  <c r="G10" i="1"/>
  <c r="F11" i="1"/>
  <c r="G11" i="1"/>
  <c r="G7" i="1"/>
  <c r="F7" i="1"/>
  <c r="G6" i="1"/>
  <c r="F6" i="1"/>
  <c r="G5" i="1"/>
  <c r="F5" i="1"/>
  <c r="G4" i="1"/>
  <c r="F4" i="1"/>
</calcChain>
</file>

<file path=xl/sharedStrings.xml><?xml version="1.0" encoding="utf-8"?>
<sst xmlns="http://schemas.openxmlformats.org/spreadsheetml/2006/main" count="61" uniqueCount="47">
  <si>
    <t>To the best of its knowledge and belief, this hospital has included all applicable standard charge information in accordance with the requirements of 45 CFR 180.50, and the information encoded in this machine-readable file is true, accurate, and complete as of the date indicated in this file</t>
  </si>
  <si>
    <t>SERVICE DESCRIPTION</t>
  </si>
  <si>
    <t xml:space="preserve">INSURANCE REVENUE CODE </t>
  </si>
  <si>
    <t>LOCATION</t>
  </si>
  <si>
    <t>Gross Charge</t>
  </si>
  <si>
    <t>Discount Cash Price/Self Pay</t>
  </si>
  <si>
    <t>De-Identified Minimum Negotiated Charge</t>
  </si>
  <si>
    <t>De-Identified Maximum Negotiated Charge</t>
  </si>
  <si>
    <t>Contract Method</t>
  </si>
  <si>
    <t>BCBS FEDERAL|BLUE CROSS</t>
  </si>
  <si>
    <t>BCBS MICHIGAN|BLUE CROSS</t>
  </si>
  <si>
    <t>BCBS OOS|BLUE CROSS</t>
  </si>
  <si>
    <t>BLUE CARE NETWORK|BLUE CROSS</t>
  </si>
  <si>
    <t>CMH SAGINAW COUNTY|MANAGED MEDICAID</t>
  </si>
  <si>
    <t>inpatient</t>
  </si>
  <si>
    <t>per diem</t>
  </si>
  <si>
    <t xml:space="preserve">All shoppable services, including any of the applicable 70 CMS-specified services, provided by the Hospital have been included in this Shoppable Services Charge List. </t>
  </si>
  <si>
    <t>Last Updated: 06/16/2025</t>
  </si>
  <si>
    <t>Location: West Bloomfield, MI</t>
  </si>
  <si>
    <t>R&amp;B INTENSIVE CARE</t>
  </si>
  <si>
    <t>R&amp;B PSYCH ADOL</t>
  </si>
  <si>
    <t>R&amp;B PSYCH ADULT 1</t>
  </si>
  <si>
    <t>R&amp;B PSYCH ADULT 2</t>
  </si>
  <si>
    <t>R&amp;B PSYCH ADULT 3</t>
  </si>
  <si>
    <t>R&amp;B PSYCH ADULT 4</t>
  </si>
  <si>
    <t>R&amp;B PSYCH CHILD</t>
  </si>
  <si>
    <t>R&amp;B PSYCH GERI</t>
  </si>
  <si>
    <t>HFHS - Acadia Joint Venture, LLC</t>
  </si>
  <si>
    <t>CMH GRATIOT INTEGRATED HE|MANAGED MEDICAID</t>
  </si>
  <si>
    <t>CMH LENAWEE COUNTY|MANAGED MEDICAID</t>
  </si>
  <si>
    <t>CMH LIFEWAYS|MANAGED MEDICAID</t>
  </si>
  <si>
    <t>CMH LIVINGSTON COUNTY|MANAGED MEDICAID</t>
  </si>
  <si>
    <t>CMH MACOMB COUNTY|MANAGED MEDICAID</t>
  </si>
  <si>
    <t>CMH OAKLAND COUNTY|MANAGED MEDICAID</t>
  </si>
  <si>
    <t>CMH SANILAC COUNTY|MANAGED MEDICAID</t>
  </si>
  <si>
    <t>CMH SHIAWASSEE COUNTY|MANAGED MEDICAID</t>
  </si>
  <si>
    <t>CMH ST CLAIR COUNTY|MANAGED MEDICAID</t>
  </si>
  <si>
    <t>CMH TUSCOLA|MANAGED MEDICAID</t>
  </si>
  <si>
    <t>CMH WASHTENAW|MANAGED MEDICAID</t>
  </si>
  <si>
    <t>DWIHN|MANAGED MEDICAID</t>
  </si>
  <si>
    <t>MCLAREN HEALTH PLAN|HMO/PPO</t>
  </si>
  <si>
    <t>PENDING CMH LIFEWAYS|MANAGED MEDICAID</t>
  </si>
  <si>
    <t>PENDING CMH MACOMB CNTY|MANAGED MEDICAID</t>
  </si>
  <si>
    <t>PENDING CMH OAKLAND CNTY|MANAGED MEDICAID</t>
  </si>
  <si>
    <t>PENDING DWIHN|MANAGED MEDICAID</t>
  </si>
  <si>
    <t>PRIORITY HEALTH|HMO/PPO</t>
  </si>
  <si>
    <t>SELF PAY|SELF PAY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</si>
</sst>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1" x14ac:knownFonts="1">
    <font>
      <sz val="11"/>
      <color theme="1"/>
      <name val="Aptos Narrow"/>
      <family val="2"/>
      <scheme val="minor"/>
    </font>
  </fonts>
  <fills count="3">
    <fill>
      <patternFill patternType="none"/>
    </fill>
    <fill>
      <patternFill patternType="gray125"/>
    </fill>
    <fill>
      <patternFill patternType="solid">
        <fgColor rgb="FFFFFF00"/>
        <bgColor indexed="64"/>
      </patternFill>
    </fill>
  </fills>
  <borders count="1">
    <border>
      <left/>
      <right/>
      <top/>
      <bottom/>
      <diagonal/>
    </border>
  </borders>
  <cellStyleXfs count="1">
    <xf numFmtId="0" fontId="0" fillId="0" borderId="0"/>
  </cellStyleXfs>
  <cellXfs count="5">
    <xf numFmtId="0" fontId="0" fillId="0" borderId="0" xfId="0"/>
    <xf numFmtId="0" fontId="0" fillId="0" borderId="0" xfId="0" applyAlignment="1">
      <alignment horizontal="left"/>
    </xf>
    <xf numFmtId="164" fontId="0" fillId="0" borderId="0" xfId="0" applyNumberFormat="1" applyAlignment="1">
      <alignment horizontal="left"/>
    </xf>
    <xf numFmtId="0" fontId="0" fillId="2" borderId="0" xfId="0" applyFill="1" applyAlignment="1">
      <alignment horizontal="left"/>
    </xf>
    <xf numFmtId="164" fontId="0" fillId="2" borderId="0" xfId="0" applyNumberFormat="1" applyFill="1" applyAlignment="1">
      <alignment horizontal="lef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1FB72A-54CC-48F2-8E14-6D1CBAFF55DC}">
  <dimension ref="A1:AF15"/>
  <sheetViews>
    <sheetView tabSelected="1" workbookViewId="0"/>
  </sheetViews>
  <sheetFormatPr defaultColWidth="8.7109375" defaultRowHeight="15" x14ac:dyDescent="0.25"/>
  <cols>
    <col min="1" max="1" width="35" style="1" customWidth="1"/>
    <col min="2" max="2" width="26.42578125" style="1" bestFit="1" customWidth="1"/>
    <col min="3" max="3" width="24" style="1" bestFit="1" customWidth="1"/>
    <col min="4" max="4" width="12.5703125" style="1" bestFit="1" customWidth="1"/>
    <col min="5" max="5" width="26.5703125" style="1" bestFit="1" customWidth="1"/>
    <col min="6" max="6" width="40.140625" style="1" bestFit="1" customWidth="1"/>
    <col min="7" max="7" width="40.42578125" style="1" bestFit="1" customWidth="1"/>
    <col min="8" max="8" width="16.140625" style="1" bestFit="1" customWidth="1"/>
    <col min="9" max="9" width="20.42578125" style="3" bestFit="1" customWidth="1"/>
    <col min="10" max="10" width="37.42578125" style="1" bestFit="1" customWidth="1"/>
    <col min="11" max="11" width="30.5703125" style="1" bestFit="1" customWidth="1"/>
    <col min="12" max="12" width="24" style="1" bestFit="1" customWidth="1"/>
    <col min="13" max="13" width="35.42578125" style="1" bestFit="1" customWidth="1"/>
    <col min="14" max="14" width="22.7109375" style="1" bestFit="1" customWidth="1"/>
    <col min="15" max="15" width="25.28515625" style="1" bestFit="1" customWidth="1"/>
    <col min="16" max="16" width="41.140625" style="1" bestFit="1" customWidth="1"/>
    <col min="17" max="17" width="27.42578125" style="1" bestFit="1" customWidth="1"/>
    <col min="18" max="18" width="21.5703125" style="1" bestFit="1" customWidth="1"/>
    <col min="19" max="19" width="37.42578125" style="1" bestFit="1" customWidth="1"/>
    <col min="20" max="20" width="37.7109375" style="1" bestFit="1" customWidth="1"/>
    <col min="21" max="21" width="32.140625" style="1" bestFit="1" customWidth="1"/>
    <col min="22" max="22" width="42.42578125" style="1" bestFit="1" customWidth="1"/>
    <col min="23" max="23" width="20.28515625" style="1" bestFit="1" customWidth="1"/>
    <col min="24" max="24" width="34.7109375" style="1" bestFit="1" customWidth="1"/>
    <col min="25" max="25" width="35.85546875" style="1" bestFit="1" customWidth="1"/>
    <col min="26" max="26" width="40.42578125" style="1" bestFit="1" customWidth="1"/>
    <col min="27" max="28" width="42.140625" style="1" bestFit="1" customWidth="1"/>
    <col min="29" max="29" width="43.5703125" style="1" bestFit="1" customWidth="1"/>
    <col min="30" max="30" width="39" style="1" bestFit="1" customWidth="1"/>
    <col min="31" max="31" width="42.7109375" style="1" bestFit="1" customWidth="1"/>
    <col min="32" max="32" width="42.85546875" style="1" bestFit="1" customWidth="1"/>
    <col min="33" max="33" width="29.42578125" style="1" bestFit="1" customWidth="1"/>
    <col min="34" max="34" width="40" style="1" bestFit="1" customWidth="1"/>
    <col min="35" max="35" width="35.7109375" style="1" bestFit="1" customWidth="1"/>
    <col min="36" max="36" width="38.140625" style="1" bestFit="1" customWidth="1"/>
    <col min="37" max="37" width="32.140625" style="1" bestFit="1" customWidth="1"/>
    <col min="38" max="38" width="31.85546875" style="1" bestFit="1" customWidth="1"/>
    <col min="39" max="39" width="34.7109375" style="1" bestFit="1" customWidth="1"/>
    <col min="40" max="40" width="30.42578125" style="1" bestFit="1" customWidth="1"/>
    <col min="41" max="41" width="38.5703125" style="1" bestFit="1" customWidth="1"/>
    <col min="42" max="42" width="37.42578125" style="1" bestFit="1" customWidth="1"/>
    <col min="43" max="43" width="27" style="1" bestFit="1" customWidth="1"/>
    <col min="44" max="44" width="35.7109375" style="1" bestFit="1" customWidth="1"/>
    <col min="45" max="46" width="43.7109375" style="1" bestFit="1" customWidth="1"/>
    <col min="47" max="47" width="45.28515625" style="1" bestFit="1" customWidth="1"/>
    <col min="48" max="48" width="31.85546875" style="1" bestFit="1" customWidth="1"/>
    <col min="49" max="49" width="24.7109375" style="1" bestFit="1" customWidth="1"/>
    <col min="50" max="50" width="22.42578125" style="1" bestFit="1" customWidth="1"/>
    <col min="51" max="51" width="30.42578125" style="1" bestFit="1" customWidth="1"/>
    <col min="52" max="52" width="41.85546875" style="1" bestFit="1" customWidth="1"/>
    <col min="53" max="53" width="23.140625" style="1" bestFit="1" customWidth="1"/>
    <col min="54" max="54" width="36.7109375" style="1" bestFit="1" customWidth="1"/>
    <col min="55" max="55" width="28.42578125" style="1" bestFit="1" customWidth="1"/>
    <col min="56" max="56" width="34" style="1" bestFit="1" customWidth="1"/>
    <col min="57" max="57" width="37" style="1" bestFit="1" customWidth="1"/>
    <col min="58" max="58" width="32" style="1" bestFit="1" customWidth="1"/>
    <col min="59" max="59" width="30.140625" style="1" bestFit="1" customWidth="1"/>
    <col min="60" max="60" width="21.5703125" style="1" bestFit="1" customWidth="1"/>
    <col min="61" max="61" width="18.28515625" style="1" bestFit="1" customWidth="1"/>
    <col min="62" max="62" width="34" style="1" bestFit="1" customWidth="1"/>
    <col min="63" max="63" width="28.28515625" style="1" bestFit="1" customWidth="1"/>
    <col min="64" max="64" width="18.85546875" style="1" bestFit="1" customWidth="1"/>
    <col min="65" max="65" width="31" style="1" bestFit="1" customWidth="1"/>
    <col min="66" max="16384" width="8.7109375" style="1"/>
  </cols>
  <sheetData>
    <row r="1" spans="1:32" x14ac:dyDescent="0.25">
      <c r="A1" s="3" t="s">
        <v>27</v>
      </c>
      <c r="C1" s="1" t="s">
        <v>18</v>
      </c>
      <c r="F1" s="1" t="s">
        <v>17</v>
      </c>
      <c r="G1" s="1" t="s">
        <v>0</v>
      </c>
    </row>
    <row r="3" spans="1:32" x14ac:dyDescent="0.25">
      <c r="A3" s="1" t="s">
        <v>1</v>
      </c>
      <c r="B3" s="1" t="s">
        <v>2</v>
      </c>
      <c r="C3" s="1" t="s">
        <v>3</v>
      </c>
      <c r="D3" s="1" t="s">
        <v>4</v>
      </c>
      <c r="E3" s="1" t="s">
        <v>5</v>
      </c>
      <c r="F3" s="1" t="s">
        <v>6</v>
      </c>
      <c r="G3" s="1" t="s">
        <v>7</v>
      </c>
      <c r="H3" s="1" t="s">
        <v>8</v>
      </c>
      <c r="I3" s="3" t="s">
        <v>9</v>
      </c>
      <c r="J3" s="1" t="s">
        <v>10</v>
      </c>
      <c r="K3" s="1" t="s">
        <v>11</v>
      </c>
      <c r="L3" s="1" t="s">
        <v>12</v>
      </c>
      <c r="M3" s="1" t="s">
        <v>28</v>
      </c>
      <c r="N3" s="1" t="s">
        <v>29</v>
      </c>
      <c r="O3" s="1" t="s">
        <v>30</v>
      </c>
      <c r="P3" s="1" t="s">
        <v>31</v>
      </c>
      <c r="Q3" s="1" t="s">
        <v>32</v>
      </c>
      <c r="R3" s="1" t="s">
        <v>33</v>
      </c>
      <c r="S3" s="1" t="s">
        <v>13</v>
      </c>
      <c r="T3" s="1" t="s">
        <v>34</v>
      </c>
      <c r="U3" s="1" t="s">
        <v>35</v>
      </c>
      <c r="V3" s="1" t="s">
        <v>36</v>
      </c>
      <c r="W3" s="1" t="s">
        <v>37</v>
      </c>
      <c r="X3" s="1" t="s">
        <v>38</v>
      </c>
      <c r="Y3" s="1" t="s">
        <v>39</v>
      </c>
      <c r="Z3" s="1" t="s">
        <v>40</v>
      </c>
      <c r="AA3" s="1" t="s">
        <v>41</v>
      </c>
      <c r="AB3" s="1" t="s">
        <v>42</v>
      </c>
      <c r="AC3" s="1" t="s">
        <v>43</v>
      </c>
      <c r="AD3" s="1" t="s">
        <v>44</v>
      </c>
      <c r="AE3" s="1" t="s">
        <v>45</v>
      </c>
      <c r="AF3" s="1" t="s">
        <v>46</v>
      </c>
    </row>
    <row r="4" spans="1:32" x14ac:dyDescent="0.25">
      <c r="A4" s="3" t="s">
        <v>19</v>
      </c>
      <c r="B4" s="3">
        <v>124</v>
      </c>
      <c r="C4" s="3" t="s">
        <v>14</v>
      </c>
      <c r="D4" s="4">
        <v>3000</v>
      </c>
      <c r="E4" s="3">
        <v>1200</v>
      </c>
      <c r="F4" s="1">
        <f>MIN(I4:BM4)</f>
        <v>650</v>
      </c>
      <c r="G4" s="1">
        <f>MAX(I4:BM4)</f>
        <v>1597</v>
      </c>
      <c r="H4" s="3" t="s">
        <v>15</v>
      </c>
      <c r="I4" s="3">
        <v>1597</v>
      </c>
      <c r="J4" s="1">
        <v>1597</v>
      </c>
      <c r="K4" s="1">
        <v>1597</v>
      </c>
      <c r="L4" s="1">
        <v>1597</v>
      </c>
      <c r="M4" s="1">
        <v>1250</v>
      </c>
      <c r="N4" s="1">
        <v>1450</v>
      </c>
      <c r="O4" s="1">
        <v>938.47</v>
      </c>
      <c r="P4" s="1">
        <v>1450</v>
      </c>
      <c r="Q4" s="1">
        <v>725</v>
      </c>
      <c r="R4" s="1">
        <v>700</v>
      </c>
      <c r="S4" s="1">
        <v>1090</v>
      </c>
      <c r="T4" s="1">
        <v>1090</v>
      </c>
      <c r="U4" s="1">
        <v>1090</v>
      </c>
      <c r="V4" s="1">
        <v>1090</v>
      </c>
      <c r="W4" s="1">
        <v>650</v>
      </c>
      <c r="X4" s="1">
        <v>1090</v>
      </c>
      <c r="Y4" s="1">
        <v>850</v>
      </c>
      <c r="Z4" s="1">
        <v>1056.93</v>
      </c>
      <c r="AA4" s="1">
        <v>938</v>
      </c>
      <c r="AB4" s="1">
        <v>725</v>
      </c>
      <c r="AC4" s="1">
        <v>700</v>
      </c>
      <c r="AD4" s="1">
        <v>850</v>
      </c>
      <c r="AE4" s="1">
        <v>1320</v>
      </c>
      <c r="AF4" s="1">
        <v>1200</v>
      </c>
    </row>
    <row r="5" spans="1:32" x14ac:dyDescent="0.25">
      <c r="A5" s="1" t="s">
        <v>20</v>
      </c>
      <c r="B5" s="1">
        <v>124</v>
      </c>
      <c r="C5" s="1" t="s">
        <v>14</v>
      </c>
      <c r="D5" s="2">
        <v>2100</v>
      </c>
      <c r="E5" s="1">
        <v>1200</v>
      </c>
      <c r="F5" s="1">
        <f t="shared" ref="F5:F7" si="0">MIN(I5:BM5)</f>
        <v>650</v>
      </c>
      <c r="G5" s="1">
        <f t="shared" ref="G5:G7" si="1">MAX(I5:BM5)</f>
        <v>1597</v>
      </c>
      <c r="H5" s="1" t="s">
        <v>15</v>
      </c>
      <c r="I5" s="3">
        <v>1597</v>
      </c>
      <c r="J5" s="1">
        <v>1597</v>
      </c>
      <c r="K5" s="1">
        <v>1597</v>
      </c>
      <c r="L5" s="1">
        <v>1597</v>
      </c>
      <c r="M5" s="1">
        <v>1250</v>
      </c>
      <c r="N5" s="1">
        <v>1090</v>
      </c>
      <c r="O5" s="1">
        <v>938.47</v>
      </c>
      <c r="P5" s="1">
        <v>1090</v>
      </c>
      <c r="Q5" s="1">
        <v>725</v>
      </c>
      <c r="R5" s="1">
        <v>700</v>
      </c>
      <c r="S5" s="1">
        <v>1090</v>
      </c>
      <c r="T5" s="1">
        <v>1090</v>
      </c>
      <c r="U5" s="1">
        <v>1090</v>
      </c>
      <c r="V5" s="1">
        <v>1090</v>
      </c>
      <c r="W5" s="1">
        <v>650</v>
      </c>
      <c r="X5" s="1">
        <v>1090</v>
      </c>
      <c r="Y5" s="1">
        <v>850</v>
      </c>
      <c r="Z5" s="1">
        <v>1056.93</v>
      </c>
      <c r="AA5" s="1">
        <v>938</v>
      </c>
      <c r="AB5" s="1">
        <v>725</v>
      </c>
      <c r="AC5" s="1">
        <v>700</v>
      </c>
      <c r="AD5" s="1">
        <v>850</v>
      </c>
      <c r="AE5" s="1">
        <v>1320</v>
      </c>
      <c r="AF5" s="1">
        <v>1200</v>
      </c>
    </row>
    <row r="6" spans="1:32" x14ac:dyDescent="0.25">
      <c r="A6" s="1" t="s">
        <v>21</v>
      </c>
      <c r="B6" s="1">
        <v>124</v>
      </c>
      <c r="C6" s="1" t="s">
        <v>14</v>
      </c>
      <c r="D6" s="2">
        <v>2100</v>
      </c>
      <c r="E6" s="1">
        <v>1200</v>
      </c>
      <c r="F6" s="1">
        <f t="shared" si="0"/>
        <v>650</v>
      </c>
      <c r="G6" s="1">
        <f t="shared" si="1"/>
        <v>1597</v>
      </c>
      <c r="H6" s="1" t="s">
        <v>15</v>
      </c>
      <c r="I6" s="3">
        <v>1597</v>
      </c>
      <c r="J6" s="1">
        <v>1597</v>
      </c>
      <c r="K6" s="1">
        <v>1597</v>
      </c>
      <c r="L6" s="1">
        <v>1597</v>
      </c>
      <c r="M6" s="1">
        <v>1250</v>
      </c>
      <c r="N6" s="1">
        <v>1090</v>
      </c>
      <c r="O6" s="1">
        <v>938.47</v>
      </c>
      <c r="P6" s="1">
        <v>1090</v>
      </c>
      <c r="Q6" s="1">
        <v>725</v>
      </c>
      <c r="R6" s="1">
        <v>700</v>
      </c>
      <c r="S6" s="1">
        <v>1090</v>
      </c>
      <c r="T6" s="1">
        <v>1090</v>
      </c>
      <c r="U6" s="1">
        <v>1090</v>
      </c>
      <c r="V6" s="1">
        <v>1090</v>
      </c>
      <c r="W6" s="1">
        <v>650</v>
      </c>
      <c r="X6" s="1">
        <v>1090</v>
      </c>
      <c r="Y6" s="1">
        <v>850</v>
      </c>
      <c r="Z6" s="1">
        <v>1056.93</v>
      </c>
      <c r="AA6" s="1">
        <v>938</v>
      </c>
      <c r="AB6" s="1">
        <v>725</v>
      </c>
      <c r="AC6" s="1">
        <v>700</v>
      </c>
      <c r="AD6" s="1">
        <v>850</v>
      </c>
      <c r="AE6" s="1">
        <v>1320</v>
      </c>
      <c r="AF6" s="1">
        <v>1200</v>
      </c>
    </row>
    <row r="7" spans="1:32" x14ac:dyDescent="0.25">
      <c r="A7" s="1" t="s">
        <v>22</v>
      </c>
      <c r="B7" s="1">
        <v>124</v>
      </c>
      <c r="C7" s="1" t="s">
        <v>14</v>
      </c>
      <c r="D7" s="2">
        <v>2100</v>
      </c>
      <c r="E7" s="1">
        <v>1200</v>
      </c>
      <c r="F7" s="1">
        <f t="shared" si="0"/>
        <v>650</v>
      </c>
      <c r="G7" s="1">
        <f t="shared" si="1"/>
        <v>1597</v>
      </c>
      <c r="H7" s="1" t="s">
        <v>15</v>
      </c>
      <c r="I7" s="3">
        <v>1597</v>
      </c>
      <c r="J7" s="1">
        <v>1597</v>
      </c>
      <c r="K7" s="1">
        <v>1597</v>
      </c>
      <c r="L7" s="1">
        <v>1597</v>
      </c>
      <c r="M7" s="1">
        <v>1250</v>
      </c>
      <c r="N7" s="1">
        <v>1090</v>
      </c>
      <c r="O7" s="1">
        <v>938.47</v>
      </c>
      <c r="P7" s="1">
        <v>1090</v>
      </c>
      <c r="Q7" s="1">
        <v>725</v>
      </c>
      <c r="R7" s="1">
        <v>700</v>
      </c>
      <c r="S7" s="1">
        <v>1090</v>
      </c>
      <c r="T7" s="1">
        <v>1090</v>
      </c>
      <c r="U7" s="1">
        <v>1090</v>
      </c>
      <c r="V7" s="1">
        <v>1090</v>
      </c>
      <c r="W7" s="1">
        <v>650</v>
      </c>
      <c r="X7" s="1">
        <v>1090</v>
      </c>
      <c r="Y7" s="1">
        <v>850</v>
      </c>
      <c r="Z7" s="1">
        <v>1056.93</v>
      </c>
      <c r="AA7" s="1">
        <v>938</v>
      </c>
      <c r="AB7" s="1">
        <v>725</v>
      </c>
      <c r="AC7" s="1">
        <v>700</v>
      </c>
      <c r="AD7" s="1">
        <v>850</v>
      </c>
      <c r="AE7" s="1">
        <v>1320</v>
      </c>
      <c r="AF7" s="1">
        <v>1200</v>
      </c>
    </row>
    <row r="8" spans="1:32" x14ac:dyDescent="0.25">
      <c r="A8" s="1" t="s">
        <v>23</v>
      </c>
      <c r="B8" s="1">
        <v>124</v>
      </c>
      <c r="C8" s="1" t="s">
        <v>14</v>
      </c>
      <c r="D8" s="2">
        <v>2100</v>
      </c>
      <c r="E8" s="1">
        <v>1200</v>
      </c>
      <c r="F8" s="1">
        <f t="shared" ref="F8:F11" si="2">MIN(I8:BM8)</f>
        <v>650</v>
      </c>
      <c r="G8" s="1">
        <f t="shared" ref="G8:G11" si="3">MAX(I8:BM8)</f>
        <v>1597</v>
      </c>
      <c r="H8" s="1" t="s">
        <v>15</v>
      </c>
      <c r="I8" s="3">
        <v>1597</v>
      </c>
      <c r="J8" s="1">
        <v>1597</v>
      </c>
      <c r="K8" s="1">
        <v>1597</v>
      </c>
      <c r="L8" s="1">
        <v>1597</v>
      </c>
      <c r="M8" s="1">
        <v>1250</v>
      </c>
      <c r="N8" s="1">
        <v>1090</v>
      </c>
      <c r="O8" s="1">
        <v>938.47</v>
      </c>
      <c r="P8" s="1">
        <v>1090</v>
      </c>
      <c r="Q8" s="1">
        <v>725</v>
      </c>
      <c r="R8" s="1">
        <v>700</v>
      </c>
      <c r="S8" s="1">
        <v>1090</v>
      </c>
      <c r="T8" s="1">
        <v>1090</v>
      </c>
      <c r="U8" s="1">
        <v>1090</v>
      </c>
      <c r="V8" s="1">
        <v>1090</v>
      </c>
      <c r="W8" s="1">
        <v>650</v>
      </c>
      <c r="X8" s="1">
        <v>1090</v>
      </c>
      <c r="Y8" s="1">
        <v>850</v>
      </c>
      <c r="Z8" s="1">
        <v>1056.93</v>
      </c>
      <c r="AA8" s="1">
        <v>938</v>
      </c>
      <c r="AB8" s="1">
        <v>725</v>
      </c>
      <c r="AC8" s="1">
        <v>700</v>
      </c>
      <c r="AD8" s="1">
        <v>850</v>
      </c>
      <c r="AE8" s="1">
        <v>1320</v>
      </c>
      <c r="AF8" s="1">
        <v>1200</v>
      </c>
    </row>
    <row r="9" spans="1:32" x14ac:dyDescent="0.25">
      <c r="A9" s="1" t="s">
        <v>24</v>
      </c>
      <c r="B9" s="1">
        <v>124</v>
      </c>
      <c r="C9" s="1" t="s">
        <v>14</v>
      </c>
      <c r="D9" s="2">
        <v>2100</v>
      </c>
      <c r="E9" s="1">
        <v>1200</v>
      </c>
      <c r="F9" s="1">
        <f t="shared" si="2"/>
        <v>650</v>
      </c>
      <c r="G9" s="1">
        <f t="shared" si="3"/>
        <v>1597</v>
      </c>
      <c r="H9" s="1" t="s">
        <v>15</v>
      </c>
      <c r="I9" s="3">
        <v>1597</v>
      </c>
      <c r="J9" s="1">
        <v>1597</v>
      </c>
      <c r="K9" s="1">
        <v>1597</v>
      </c>
      <c r="L9" s="1">
        <v>1597</v>
      </c>
      <c r="M9" s="1">
        <v>1250</v>
      </c>
      <c r="N9" s="1">
        <v>1090</v>
      </c>
      <c r="O9" s="1">
        <v>938.47</v>
      </c>
      <c r="P9" s="1">
        <v>1090</v>
      </c>
      <c r="Q9" s="1">
        <v>725</v>
      </c>
      <c r="R9" s="1">
        <v>700</v>
      </c>
      <c r="S9" s="1">
        <v>1090</v>
      </c>
      <c r="T9" s="1">
        <v>1090</v>
      </c>
      <c r="U9" s="1">
        <v>1090</v>
      </c>
      <c r="V9" s="1">
        <v>1090</v>
      </c>
      <c r="W9" s="1">
        <v>650</v>
      </c>
      <c r="X9" s="1">
        <v>1090</v>
      </c>
      <c r="Y9" s="1">
        <v>850</v>
      </c>
      <c r="Z9" s="1">
        <v>1056.93</v>
      </c>
      <c r="AA9" s="1">
        <v>938</v>
      </c>
      <c r="AB9" s="1">
        <v>725</v>
      </c>
      <c r="AC9" s="1">
        <v>700</v>
      </c>
      <c r="AD9" s="1">
        <v>850</v>
      </c>
      <c r="AE9" s="1">
        <v>1320</v>
      </c>
      <c r="AF9" s="1">
        <v>1200</v>
      </c>
    </row>
    <row r="10" spans="1:32" x14ac:dyDescent="0.25">
      <c r="A10" s="1" t="s">
        <v>25</v>
      </c>
      <c r="B10" s="1">
        <v>124</v>
      </c>
      <c r="C10" s="1" t="s">
        <v>14</v>
      </c>
      <c r="D10" s="2">
        <v>3000</v>
      </c>
      <c r="E10" s="1">
        <v>1200</v>
      </c>
      <c r="F10" s="1">
        <f t="shared" si="2"/>
        <v>650</v>
      </c>
      <c r="G10" s="1">
        <f t="shared" si="3"/>
        <v>1597</v>
      </c>
      <c r="H10" s="1" t="s">
        <v>15</v>
      </c>
      <c r="I10" s="3">
        <v>1597</v>
      </c>
      <c r="J10" s="1">
        <v>1597</v>
      </c>
      <c r="K10" s="1">
        <v>1597</v>
      </c>
      <c r="L10" s="1">
        <v>1597</v>
      </c>
      <c r="M10" s="1">
        <v>1250</v>
      </c>
      <c r="N10" s="1">
        <v>1450</v>
      </c>
      <c r="O10" s="1">
        <v>938.47</v>
      </c>
      <c r="P10" s="1">
        <v>1450</v>
      </c>
      <c r="Q10" s="1">
        <v>725</v>
      </c>
      <c r="R10" s="1">
        <v>700</v>
      </c>
      <c r="S10" s="1">
        <v>1090</v>
      </c>
      <c r="T10" s="1">
        <v>1090</v>
      </c>
      <c r="U10" s="1">
        <v>1090</v>
      </c>
      <c r="V10" s="1">
        <v>1090</v>
      </c>
      <c r="W10" s="1">
        <v>650</v>
      </c>
      <c r="X10" s="1">
        <v>1090</v>
      </c>
      <c r="Y10" s="1">
        <v>850</v>
      </c>
      <c r="Z10" s="1">
        <v>1056.93</v>
      </c>
      <c r="AA10" s="1">
        <v>938</v>
      </c>
      <c r="AB10" s="1">
        <v>725</v>
      </c>
      <c r="AC10" s="1">
        <v>700</v>
      </c>
      <c r="AD10" s="1">
        <v>850</v>
      </c>
      <c r="AE10" s="1">
        <v>1320</v>
      </c>
      <c r="AF10" s="1">
        <v>1200</v>
      </c>
    </row>
    <row r="11" spans="1:32" x14ac:dyDescent="0.25">
      <c r="A11" s="1" t="s">
        <v>26</v>
      </c>
      <c r="B11" s="1">
        <v>124</v>
      </c>
      <c r="C11" s="1" t="s">
        <v>14</v>
      </c>
      <c r="D11" s="2">
        <v>2100</v>
      </c>
      <c r="E11" s="1">
        <v>1200</v>
      </c>
      <c r="F11" s="1">
        <f t="shared" si="2"/>
        <v>650</v>
      </c>
      <c r="G11" s="1">
        <f t="shared" si="3"/>
        <v>1597</v>
      </c>
      <c r="H11" s="1" t="s">
        <v>15</v>
      </c>
      <c r="I11" s="3">
        <v>1597</v>
      </c>
      <c r="J11" s="1">
        <v>1597</v>
      </c>
      <c r="K11" s="1">
        <v>1597</v>
      </c>
      <c r="L11" s="1">
        <v>1597</v>
      </c>
      <c r="M11" s="1">
        <v>1250</v>
      </c>
      <c r="N11" s="1">
        <v>1090</v>
      </c>
      <c r="O11" s="1">
        <v>938.47</v>
      </c>
      <c r="P11" s="1">
        <v>1090</v>
      </c>
      <c r="Q11" s="1">
        <v>725</v>
      </c>
      <c r="R11" s="1">
        <v>700</v>
      </c>
      <c r="S11" s="1">
        <v>1090</v>
      </c>
      <c r="T11" s="1">
        <v>1090</v>
      </c>
      <c r="U11" s="1">
        <v>1090</v>
      </c>
      <c r="V11" s="1">
        <v>1090</v>
      </c>
      <c r="W11" s="1">
        <v>650</v>
      </c>
      <c r="X11" s="1">
        <v>1090</v>
      </c>
      <c r="Y11" s="1">
        <v>850</v>
      </c>
      <c r="Z11" s="1">
        <v>1056.93</v>
      </c>
      <c r="AA11" s="1">
        <v>938</v>
      </c>
      <c r="AB11" s="1">
        <v>725</v>
      </c>
      <c r="AC11" s="1">
        <v>700</v>
      </c>
      <c r="AD11" s="1">
        <v>850</v>
      </c>
      <c r="AE11" s="1">
        <v>1320</v>
      </c>
      <c r="AF11" s="1">
        <v>1200</v>
      </c>
    </row>
    <row r="12" spans="1:32" x14ac:dyDescent="0.25">
      <c r="D12" s="2"/>
    </row>
    <row r="15" spans="1:32" x14ac:dyDescent="0.25">
      <c r="A15" s="1" t="s">
        <v>16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Jakki Rogers</dc:creator>
  <cp:lastModifiedBy>Rebecca Empson</cp:lastModifiedBy>
  <dcterms:created xsi:type="dcterms:W3CDTF">2023-12-15T00:03:49Z</dcterms:created>
  <dcterms:modified xsi:type="dcterms:W3CDTF">2025-06-17T19:23:53Z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